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L130" s="1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L84" s="1"/>
  <c r="F84"/>
  <c r="E84"/>
  <c r="L83"/>
  <c r="L82"/>
  <c r="L81"/>
  <c r="L80"/>
  <c r="K80"/>
  <c r="J80"/>
  <c r="I80"/>
  <c r="H80"/>
  <c r="G80"/>
  <c r="F80"/>
  <c r="E80"/>
  <c r="L78"/>
  <c r="L77"/>
  <c r="L76"/>
  <c r="L70"/>
  <c r="L69"/>
  <c r="L68"/>
  <c r="L67"/>
  <c r="L66"/>
  <c r="K66"/>
  <c r="J66"/>
  <c r="I66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<sst xmlns="http://schemas.openxmlformats.org/spreadsheetml/2006/main" count="1054" uniqueCount="600">
  <si>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</si>
  <si>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</si>
  <si>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</si>
  <si>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</si>
  <si>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</si>
  <si>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</si>
  <si>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</si>
  <si>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</si>
  <si>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</si>
  <si>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</si>
  <si>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</si>
  <si>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</si>
  <si>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</si>
  <si>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</si>
  <si>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</si>
  <si>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</si>
  <si>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</si>
  <si>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</si>
  <si>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</si>
  <si>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</si>
  <si>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3128030117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</si>
  <si>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</si>
  <si>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</si>
  <si>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</si>
  <si>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</si>
  <si>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</si>
  <si>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</si>
  <si>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</si>
  <si>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</si>
  <si>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</si>
  <si>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</si>
  <si>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</si>
  <si>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</si>
  <si>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</si>
  <si>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</si>
  <si>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</si>
  <si>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</si>
  <si>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</si>
  <si>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</si>
  <si>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</si>
  <si>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</si>
  <si>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</si>
  <si>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</si>
  <si>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</si>
  <si>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</si>
  <si>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</si>
  <si>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</si>
  <si>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</si>
  <si>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</si>
  <si>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</si>
  <si>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</si>
  <si>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</si>
  <si>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</si>
  <si>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</si>
  <si>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</si>
  <si>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</si>
  <si>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</si>
  <si>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</si>
  <si>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</si>
  <si>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</si>
  <si>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</si>
  <si>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</si>
  <si>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</si>
  <si>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</si>
  <si>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</si>
  <si>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</si>
  <si>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</si>
  <si>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</si>
  <si>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</si>
  <si>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</si>
  <si>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</si>
  <si>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</si>
  <si>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</si>
  <si>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</si>
  <si>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</si>
  <si>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</si>
  <si>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</si>
  <si>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</si>
  <si>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</si>
  <si>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</si>
  <si>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</si>
  <si>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</si>
  <si>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</si>
  <si>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</si>
  <si>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</si>
  <si>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</si>
  <si>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</si>
  <si>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</si>
  <si>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</si>
  <si>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</si>
  <si>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Веретенникова Ж.А.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</si>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</sst>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1011924.61</v>
      </c>
      <c r="F12" s="26">
        <f t="shared" si="0"/>
        <v>123840</v>
      </c>
      <c r="G12" s="26">
        <f t="shared" si="0"/>
        <v>0</v>
      </c>
      <c r="H12" s="26">
        <f t="shared" si="0"/>
        <v>0</v>
      </c>
      <c r="I12" s="26">
        <f t="shared" si="0"/>
        <v>15660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1120104.6099999999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708773.61</v>
      </c>
      <c r="F16" s="31">
        <v>106190</v>
      </c>
      <c r="G16" s="31">
        <v>0</v>
      </c>
      <c r="H16" s="31">
        <v>0</v>
      </c>
      <c r="I16" s="31">
        <v>13440</v>
      </c>
      <c r="J16" s="31">
        <v>0</v>
      </c>
      <c r="K16" s="31">
        <v>0</v>
      </c>
      <c r="L16" s="32">
        <f t="shared" si="1"/>
        <v>801523.61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303151</v>
      </c>
      <c r="F18" s="31">
        <v>17650</v>
      </c>
      <c r="G18" s="31">
        <v>0</v>
      </c>
      <c r="H18" s="31">
        <v>0</v>
      </c>
      <c r="I18" s="31">
        <v>2220</v>
      </c>
      <c r="J18" s="31">
        <v>0</v>
      </c>
      <c r="K18" s="31">
        <v>0</v>
      </c>
      <c r="L18" s="32">
        <f t="shared" si="1"/>
        <v>318581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920664.61</v>
      </c>
      <c r="F21" s="30" t="s">
        <v>82</v>
      </c>
      <c r="G21" s="30" t="s">
        <v>82</v>
      </c>
      <c r="H21" s="30" t="s">
        <v>82</v>
      </c>
      <c r="I21" s="34">
        <f>SUM(I22:I23)+SUM(I29:I34)</f>
        <v>129480</v>
      </c>
      <c r="J21" s="34">
        <f>SUM(J22:J23)+SUM(J29:J34)</f>
        <v>0</v>
      </c>
      <c r="K21" s="34">
        <f>SUM(K22:K23)+SUM(K29:K34)</f>
        <v>0</v>
      </c>
      <c r="L21" s="35">
        <f>E21+I21</f>
        <v>1050144.6099999999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679373.61</v>
      </c>
      <c r="F30" s="57" t="s">
        <v>82</v>
      </c>
      <c r="G30" s="57" t="s">
        <v>82</v>
      </c>
      <c r="H30" s="57" t="s">
        <v>82</v>
      </c>
      <c r="I30" s="58">
        <v>99050</v>
      </c>
      <c r="J30" s="59">
        <v>0</v>
      </c>
      <c r="K30" s="59">
        <v>0</v>
      </c>
      <c r="L30" s="60">
        <f t="shared" si="2"/>
        <v>778423.61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241291</v>
      </c>
      <c r="F32" s="30" t="s">
        <v>82</v>
      </c>
      <c r="G32" s="30" t="s">
        <v>82</v>
      </c>
      <c r="H32" s="30" t="s">
        <v>82</v>
      </c>
      <c r="I32" s="31">
        <v>30430</v>
      </c>
      <c r="J32" s="36">
        <v>0</v>
      </c>
      <c r="K32" s="36">
        <v>0</v>
      </c>
      <c r="L32" s="35">
        <f t="shared" si="2"/>
        <v>271721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123840</v>
      </c>
      <c r="G44" s="61">
        <f t="shared" si="4"/>
        <v>0</v>
      </c>
      <c r="H44" s="61">
        <f t="shared" si="4"/>
        <v>0</v>
      </c>
      <c r="I44" s="61">
        <f t="shared" si="4"/>
        <v>123840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123840</v>
      </c>
      <c r="G47" s="31">
        <v>0</v>
      </c>
      <c r="H47" s="31">
        <v>0</v>
      </c>
      <c r="I47" s="31">
        <v>123840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828671.16</v>
      </c>
      <c r="F91" s="90">
        <v>4268596.12</v>
      </c>
      <c r="G91" s="90">
        <v>102</v>
      </c>
      <c r="H91" s="90">
        <v>0</v>
      </c>
      <c r="I91" s="90">
        <v>4259397.1900000004</v>
      </c>
      <c r="J91" s="90">
        <v>1086.83</v>
      </c>
      <c r="K91" s="90">
        <v>0</v>
      </c>
      <c r="L91" s="78">
        <f>E91+F91-I91</f>
        <v>837870.08999999985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1011924.61</v>
      </c>
      <c r="F161" s="98">
        <v>123840</v>
      </c>
      <c r="G161" s="98">
        <v>0</v>
      </c>
      <c r="H161" s="98">
        <v>0</v>
      </c>
      <c r="I161" s="98">
        <v>15660</v>
      </c>
      <c r="J161" s="98">
        <v>0</v>
      </c>
      <c r="K161" s="98">
        <v>0</v>
      </c>
      <c r="L161" s="99">
        <f>E161+F161-I161</f>
        <v>1120104.6099999999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490300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490300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920664.61</v>
      </c>
      <c r="F164" s="101" t="s">
        <v>405</v>
      </c>
      <c r="G164" s="101" t="s">
        <v>405</v>
      </c>
      <c r="H164" s="101" t="s">
        <v>405</v>
      </c>
      <c r="I164" s="94">
        <v>129480</v>
      </c>
      <c r="J164" s="94">
        <v>0</v>
      </c>
      <c r="K164" s="94">
        <v>0</v>
      </c>
      <c r="L164" s="35">
        <f>E164+I164</f>
        <v>1050144.6099999999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401260</v>
      </c>
      <c r="F166" s="101" t="s">
        <v>405</v>
      </c>
      <c r="G166" s="101" t="s">
        <v>405</v>
      </c>
      <c r="H166" s="101" t="s">
        <v>405</v>
      </c>
      <c r="I166" s="31">
        <v>19080</v>
      </c>
      <c r="J166" s="36">
        <v>0</v>
      </c>
      <c r="K166" s="36">
        <v>0</v>
      </c>
      <c r="L166" s="35">
        <f>E166+I166</f>
        <v>420340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123840</v>
      </c>
      <c r="G170" s="94">
        <v>0</v>
      </c>
      <c r="H170" s="94">
        <v>0</v>
      </c>
      <c r="I170" s="94">
        <v>123840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828671.16</v>
      </c>
      <c r="F194" s="94">
        <v>4268596.12</v>
      </c>
      <c r="G194" s="94">
        <v>102</v>
      </c>
      <c r="H194" s="94">
        <v>0</v>
      </c>
      <c r="I194" s="94">
        <v>4259397.1900000004</v>
      </c>
      <c r="J194" s="94">
        <v>1086.83</v>
      </c>
      <c r="K194" s="94">
        <v>0</v>
      </c>
      <c r="L194" s="62">
        <f t="shared" si="15"/>
        <v>837870.08999999985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36840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36840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36840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36840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339495.94</v>
      </c>
      <c r="F239" s="180"/>
      <c r="G239" s="180">
        <v>15660</v>
      </c>
      <c r="H239" s="180"/>
      <c r="I239" s="180">
        <v>9211.02</v>
      </c>
      <c r="J239" s="180"/>
      <c r="K239" s="181">
        <f>E239+G239-I239</f>
        <v>345944.92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339495.94</v>
      </c>
      <c r="F241" s="176"/>
      <c r="G241" s="176">
        <v>15660</v>
      </c>
      <c r="H241" s="176"/>
      <c r="I241" s="176">
        <v>9211.02</v>
      </c>
      <c r="J241" s="176"/>
      <c r="K241" s="174">
        <f>E241+G241-I241</f>
        <v>345944.92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55118110236220474" right="0.15748031496062992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2024-03-20T08:20:46Z</cp:lastPrinted>
  <dcterms:created xsi:type="dcterms:W3CDTF">2024-03-07T07:59:22Z</dcterms:created>
  <dcterms:modified xsi:type="dcterms:W3CDTF">2024-03-20T08:20:48Z</dcterms:modified>
</cp:coreProperties>
</file>