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287002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R36" s="1"/>
  <c r="Q37"/>
  <c r="Q36" s="1"/>
  <c r="P36"/>
  <c r="O36"/>
  <c r="N36"/>
  <c r="M36"/>
  <c r="L36"/>
  <c r="I36"/>
  <c r="T27"/>
  <c r="R27"/>
  <c r="Q27"/>
  <c r="Q26" s="1"/>
  <c r="R26"/>
  <c r="P26"/>
  <c r="O26"/>
  <c r="N26"/>
  <c r="M26"/>
  <c r="L26"/>
  <c r="K26"/>
  <c r="J26"/>
  <c r="I26"/>
  <c r="I62" s="1"/>
  <c r="T24"/>
  <c r="R24"/>
  <c r="R23" s="1"/>
  <c r="Q24"/>
  <c r="Q23" s="1"/>
  <c r="Q62" s="1"/>
  <c r="P23"/>
  <c r="P62" s="1"/>
  <c r="O23"/>
  <c r="O62" s="1"/>
  <c r="N23"/>
  <c r="N62" s="1"/>
  <c r="M23"/>
  <c r="M62" s="1"/>
  <c r="L23"/>
  <c r="L62" s="1"/>
  <c r="I23"/>
  <c r="R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<sst xmlns="http://schemas.openxmlformats.org/spreadsheetml/2006/main" count="234" uniqueCount="143">
  <si>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</si>
  <si>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</si>
  <si>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</si>
  <si>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</si>
  <si>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</si>
  <si>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</si>
  <si>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</si>
  <si>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</si>
  <si>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</si>
  <si>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</si>
  <si>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</si>
  <si>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</si>
  <si>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</si>
  <si>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</si>
  <si>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</si>
  <si>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</si>
  <si>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</si>
  <si>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</si>
  <si>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</si>
  <si>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</si>
  <si>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</si>
  <si>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</si>
  <si>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</si>
  <si>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</si>
  <si>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</si>
  <si>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</si>
  <si>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</si>
  <si>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</si>
  <si>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</si>
  <si>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</si>
  <si>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</si>
  <si>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</si>
  <si>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</si>
  <si>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</si>
  <si>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</si>
  <si>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</si>
  <si>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</si>
  <si>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</si>
  <si>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</si>
  <si>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</si>
  <si>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</si>
  <si>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</si>
  <si>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</si>
  <si>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</si>
  <si>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</si>
  <si>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</si>
  <si>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</si>
  <si>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</si>
  <si>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</si>
  <si>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</si>
  <si>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</si>
  <si>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</si>
  <si>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</si>
  <si>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</si>
  <si>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</si>
  <si>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</si>
  <si>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</si>
  <si>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</si>
  <si>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</si>
  <si>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</si>
  <si>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</si>
  <si>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</si>
  <si>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</si>
  <si>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</si>
  <si>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</si>
  <si>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</si>
  <si>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</si>
  <si>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</si>
  <si>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</si>
  <si>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</si>
  <si>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</si>
  <si>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</si>
  <si>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</si>
  <si>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</si>
  <si>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</si>
  <si>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</si>
  <si>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</si>
  <si>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</si>
  <si>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</si>
  <si>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</si>
  <si>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</si>
  <si>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</si>
  <si>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</si>
  <si>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</si>
  <si>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</si>
  <si>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</si>
  <si>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</si>
  <si>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</si>
  <si>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</si>
  <si>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</si>
  <si>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</si>
  <si>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</si>
  <si>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</si>
  <si>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</si>
  <si>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</si>
  <si>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</si>
  <si>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</si>
  <si>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</si>
  <si>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</si>
  <si>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</si>
  <si>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</si>
  <si>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</si>
  <si>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</si>
  <si>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</si>
  <si>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</si>
  <si>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</si>
  <si>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</si>
  <si>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</si>
  <si>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</si>
  <si>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</si>
  <si>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</si>
  <si>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</si>
  <si>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</si>
  <si>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</si>
  <si>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</si>
  <si>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</si>
  <si>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</si>
  <si>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</si>
  <si>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</si>
  <si>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</si>
  <si>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</si>
  <si>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</si>
  <si>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</si>
  <si>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</si>
  <si>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</si>
  <si>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</si>
  <si>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</si>
  <si>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</si>
  <si>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</si>
  <si>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</si>
  <si>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</si>
  <si>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</si>
  <si>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</si>
  <si>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</si>
  <si>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</si>
  <si>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</si>
  <si>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</si>
  <si>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</si>
  <si>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</si>
  <si>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"_31_"    __января__  2024  г.</t>
  </si>
  <si>
    <t>зам.гл.бухгалтера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</si>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</sst>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1" workbookViewId="0">
      <selection activeCell="M90" sqref="M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7" t="s">
        <v>26</v>
      </c>
      <c r="E22" s="238"/>
      <c r="F22" s="238"/>
      <c r="G22" s="238"/>
      <c r="H22" s="239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0">
        <f>SUM(I24:I25)</f>
        <v>1079480.3500000001</v>
      </c>
      <c r="J23" s="241"/>
      <c r="K23" s="242"/>
      <c r="L23" s="51">
        <f t="shared" ref="L23:R23" si="0">SUM(L24:L25)</f>
        <v>0</v>
      </c>
      <c r="M23" s="52">
        <f t="shared" si="0"/>
        <v>1079480.3500000001</v>
      </c>
      <c r="N23" s="53">
        <f t="shared" si="0"/>
        <v>0</v>
      </c>
      <c r="O23" s="52">
        <f t="shared" si="0"/>
        <v>1079480.3500000001</v>
      </c>
      <c r="P23" s="52">
        <f t="shared" si="0"/>
        <v>1079480.3500000001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3">
        <v>1079480.3500000001</v>
      </c>
      <c r="J24" s="244"/>
      <c r="K24" s="245"/>
      <c r="L24" s="60">
        <v>0</v>
      </c>
      <c r="M24" s="60">
        <v>1079480.3500000001</v>
      </c>
      <c r="N24" s="61">
        <v>0</v>
      </c>
      <c r="O24" s="62">
        <v>1079480.3500000001</v>
      </c>
      <c r="P24" s="60">
        <v>1079480.3500000001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6"/>
      <c r="J25" s="247"/>
      <c r="K25" s="248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5" t="s">
        <v>77</v>
      </c>
      <c r="E26" s="206"/>
      <c r="F26" s="206"/>
      <c r="G26" s="206"/>
      <c r="H26" s="207"/>
      <c r="I26" s="228">
        <f t="shared" ref="I26:R26" si="1">SUM(I27:I28)</f>
        <v>0</v>
      </c>
      <c r="J26" s="229">
        <f t="shared" si="1"/>
        <v>0</v>
      </c>
      <c r="K26" s="23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1"/>
      <c r="J27" s="232"/>
      <c r="K27" s="23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4"/>
      <c r="J28" s="235"/>
      <c r="K28" s="23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1" t="s">
        <v>51</v>
      </c>
      <c r="C30" s="200" t="s">
        <v>52</v>
      </c>
      <c r="D30" s="192" t="s">
        <v>86</v>
      </c>
      <c r="E30" s="219"/>
      <c r="F30" s="219"/>
      <c r="G30" s="219"/>
      <c r="H30" s="197"/>
      <c r="I30" s="192" t="s">
        <v>87</v>
      </c>
      <c r="J30" s="219"/>
      <c r="K30" s="197"/>
      <c r="L30" s="179" t="s">
        <v>55</v>
      </c>
      <c r="M30" s="180"/>
      <c r="N30" s="180"/>
      <c r="O30" s="181"/>
      <c r="P30" s="190" t="s">
        <v>56</v>
      </c>
      <c r="Q30" s="179" t="s">
        <v>57</v>
      </c>
      <c r="R30" s="180"/>
      <c r="S30" s="48"/>
      <c r="T30" s="48"/>
      <c r="U30" s="48"/>
      <c r="V30" s="48"/>
    </row>
    <row r="31" spans="2:22">
      <c r="B31" s="217"/>
      <c r="C31" s="201"/>
      <c r="D31" s="193"/>
      <c r="E31" s="220"/>
      <c r="F31" s="220"/>
      <c r="G31" s="220"/>
      <c r="H31" s="198"/>
      <c r="I31" s="193"/>
      <c r="J31" s="220"/>
      <c r="K31" s="198"/>
      <c r="L31" s="192" t="s">
        <v>59</v>
      </c>
      <c r="M31" s="195" t="s">
        <v>60</v>
      </c>
      <c r="N31" s="196"/>
      <c r="O31" s="197" t="s">
        <v>61</v>
      </c>
      <c r="P31" s="191"/>
      <c r="Q31" s="200" t="s">
        <v>62</v>
      </c>
      <c r="R31" s="192" t="s">
        <v>63</v>
      </c>
      <c r="S31" s="48"/>
      <c r="T31" s="48"/>
      <c r="U31" s="48"/>
      <c r="V31" s="48"/>
    </row>
    <row r="32" spans="2:22">
      <c r="B32" s="217"/>
      <c r="C32" s="201"/>
      <c r="D32" s="193"/>
      <c r="E32" s="220"/>
      <c r="F32" s="220"/>
      <c r="G32" s="220"/>
      <c r="H32" s="198"/>
      <c r="I32" s="193"/>
      <c r="J32" s="220"/>
      <c r="K32" s="198"/>
      <c r="L32" s="193"/>
      <c r="M32" s="200" t="s">
        <v>64</v>
      </c>
      <c r="N32" s="200" t="s">
        <v>65</v>
      </c>
      <c r="O32" s="198"/>
      <c r="P32" s="191"/>
      <c r="Q32" s="201"/>
      <c r="R32" s="202"/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3"/>
      <c r="M33" s="201"/>
      <c r="N33" s="203"/>
      <c r="O33" s="198"/>
      <c r="P33" s="191"/>
      <c r="Q33" s="201"/>
      <c r="R33" s="202"/>
      <c r="S33" s="48"/>
      <c r="T33" s="48"/>
      <c r="U33" s="48"/>
      <c r="V33" s="48"/>
    </row>
    <row r="34" spans="2:22">
      <c r="B34" s="217"/>
      <c r="C34" s="218"/>
      <c r="D34" s="194"/>
      <c r="E34" s="221"/>
      <c r="F34" s="221"/>
      <c r="G34" s="221"/>
      <c r="H34" s="199"/>
      <c r="I34" s="194"/>
      <c r="J34" s="221"/>
      <c r="K34" s="199"/>
      <c r="L34" s="194"/>
      <c r="M34" s="201"/>
      <c r="N34" s="204"/>
      <c r="O34" s="199"/>
      <c r="P34" s="191"/>
      <c r="Q34" s="201"/>
      <c r="R34" s="202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6" t="s">
        <v>26</v>
      </c>
      <c r="E35" s="177"/>
      <c r="F35" s="177"/>
      <c r="G35" s="177"/>
      <c r="H35" s="178"/>
      <c r="I35" s="179" t="s">
        <v>68</v>
      </c>
      <c r="J35" s="180"/>
      <c r="K35" s="181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2" t="s">
        <v>77</v>
      </c>
      <c r="E36" s="183"/>
      <c r="F36" s="183"/>
      <c r="G36" s="183"/>
      <c r="H36" s="184"/>
      <c r="I36" s="226">
        <f>I37+I61</f>
        <v>2496375</v>
      </c>
      <c r="J36" s="226"/>
      <c r="K36" s="226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5"/>
      <c r="E37" s="206"/>
      <c r="F37" s="206"/>
      <c r="G37" s="206"/>
      <c r="H37" s="207"/>
      <c r="I37" s="227">
        <v>2496375</v>
      </c>
      <c r="J37" s="227"/>
      <c r="K37" s="227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5" t="s">
        <v>77</v>
      </c>
      <c r="E38" s="206"/>
      <c r="F38" s="206"/>
      <c r="G38" s="206"/>
      <c r="H38" s="207"/>
      <c r="I38" s="225">
        <v>0</v>
      </c>
      <c r="J38" s="225"/>
      <c r="K38" s="225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1"/>
      <c r="J39" s="212"/>
      <c r="K39" s="213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8"/>
      <c r="J40" s="209"/>
      <c r="K40" s="210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5" t="s">
        <v>77</v>
      </c>
      <c r="E41" s="206"/>
      <c r="F41" s="206"/>
      <c r="G41" s="206"/>
      <c r="H41" s="207"/>
      <c r="I41" s="208">
        <v>0</v>
      </c>
      <c r="J41" s="209"/>
      <c r="K41" s="210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1"/>
      <c r="J42" s="212"/>
      <c r="K42" s="213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8"/>
      <c r="J43" s="209"/>
      <c r="K43" s="210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5" t="s">
        <v>77</v>
      </c>
      <c r="E44" s="206"/>
      <c r="F44" s="206"/>
      <c r="G44" s="206"/>
      <c r="H44" s="207"/>
      <c r="I44" s="208">
        <v>0</v>
      </c>
      <c r="J44" s="209"/>
      <c r="K44" s="210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1"/>
      <c r="J45" s="212"/>
      <c r="K45" s="213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8"/>
      <c r="J46" s="209"/>
      <c r="K46" s="210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5" t="s">
        <v>77</v>
      </c>
      <c r="E47" s="206"/>
      <c r="F47" s="206"/>
      <c r="G47" s="206"/>
      <c r="H47" s="207"/>
      <c r="I47" s="222">
        <f>I48+I51</f>
        <v>0</v>
      </c>
      <c r="J47" s="223"/>
      <c r="K47" s="224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5" t="s">
        <v>77</v>
      </c>
      <c r="E51" s="206"/>
      <c r="F51" s="206"/>
      <c r="G51" s="206"/>
      <c r="H51" s="207"/>
      <c r="I51" s="208">
        <v>0</v>
      </c>
      <c r="J51" s="209"/>
      <c r="K51" s="210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1"/>
      <c r="J52" s="212"/>
      <c r="K52" s="213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4"/>
      <c r="J53" s="215"/>
      <c r="K53" s="21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1" t="s">
        <v>51</v>
      </c>
      <c r="C55" s="200" t="s">
        <v>52</v>
      </c>
      <c r="D55" s="192" t="s">
        <v>53</v>
      </c>
      <c r="E55" s="219"/>
      <c r="F55" s="219"/>
      <c r="G55" s="219"/>
      <c r="H55" s="197"/>
      <c r="I55" s="192" t="s">
        <v>87</v>
      </c>
      <c r="J55" s="219"/>
      <c r="K55" s="197"/>
      <c r="L55" s="179" t="s">
        <v>55</v>
      </c>
      <c r="M55" s="180"/>
      <c r="N55" s="180"/>
      <c r="O55" s="181"/>
      <c r="P55" s="190" t="s">
        <v>56</v>
      </c>
      <c r="Q55" s="179" t="s">
        <v>57</v>
      </c>
      <c r="R55" s="180"/>
      <c r="S55" s="40"/>
      <c r="T55" s="135">
        <v>0</v>
      </c>
      <c r="U55" s="135"/>
      <c r="V55" s="48"/>
    </row>
    <row r="56" spans="2:22">
      <c r="B56" s="217"/>
      <c r="C56" s="201"/>
      <c r="D56" s="193"/>
      <c r="E56" s="220"/>
      <c r="F56" s="220"/>
      <c r="G56" s="220"/>
      <c r="H56" s="198"/>
      <c r="I56" s="193"/>
      <c r="J56" s="220"/>
      <c r="K56" s="198"/>
      <c r="L56" s="192" t="s">
        <v>59</v>
      </c>
      <c r="M56" s="195" t="s">
        <v>60</v>
      </c>
      <c r="N56" s="196"/>
      <c r="O56" s="197" t="s">
        <v>61</v>
      </c>
      <c r="P56" s="191"/>
      <c r="Q56" s="200" t="s">
        <v>62</v>
      </c>
      <c r="R56" s="192" t="s">
        <v>63</v>
      </c>
      <c r="S56" s="40"/>
      <c r="T56" s="135">
        <v>0</v>
      </c>
      <c r="U56" s="135"/>
      <c r="V56" s="48"/>
    </row>
    <row r="57" spans="2:22">
      <c r="B57" s="217"/>
      <c r="C57" s="201"/>
      <c r="D57" s="193"/>
      <c r="E57" s="220"/>
      <c r="F57" s="220"/>
      <c r="G57" s="220"/>
      <c r="H57" s="198"/>
      <c r="I57" s="193"/>
      <c r="J57" s="220"/>
      <c r="K57" s="198"/>
      <c r="L57" s="193"/>
      <c r="M57" s="200" t="s">
        <v>64</v>
      </c>
      <c r="N57" s="200" t="s">
        <v>65</v>
      </c>
      <c r="O57" s="198"/>
      <c r="P57" s="191"/>
      <c r="Q57" s="201"/>
      <c r="R57" s="202"/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3"/>
      <c r="M58" s="201"/>
      <c r="N58" s="203"/>
      <c r="O58" s="198"/>
      <c r="P58" s="191"/>
      <c r="Q58" s="201"/>
      <c r="R58" s="202"/>
      <c r="S58" s="40"/>
      <c r="T58" s="135">
        <v>0</v>
      </c>
      <c r="U58" s="135"/>
      <c r="V58" s="48"/>
    </row>
    <row r="59" spans="2:22">
      <c r="B59" s="217"/>
      <c r="C59" s="218"/>
      <c r="D59" s="194"/>
      <c r="E59" s="221"/>
      <c r="F59" s="221"/>
      <c r="G59" s="221"/>
      <c r="H59" s="199"/>
      <c r="I59" s="194"/>
      <c r="J59" s="221"/>
      <c r="K59" s="199"/>
      <c r="L59" s="194"/>
      <c r="M59" s="201"/>
      <c r="N59" s="204"/>
      <c r="O59" s="199"/>
      <c r="P59" s="191"/>
      <c r="Q59" s="201"/>
      <c r="R59" s="202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6" t="s">
        <v>26</v>
      </c>
      <c r="E60" s="177"/>
      <c r="F60" s="177"/>
      <c r="G60" s="177"/>
      <c r="H60" s="178"/>
      <c r="I60" s="179" t="s">
        <v>68</v>
      </c>
      <c r="J60" s="180"/>
      <c r="K60" s="181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2"/>
      <c r="E61" s="183"/>
      <c r="F61" s="183"/>
      <c r="G61" s="183"/>
      <c r="H61" s="184"/>
      <c r="I61" s="185">
        <v>0</v>
      </c>
      <c r="J61" s="185"/>
      <c r="K61" s="185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6" t="s">
        <v>77</v>
      </c>
      <c r="E62" s="187"/>
      <c r="F62" s="187"/>
      <c r="G62" s="187"/>
      <c r="H62" s="188"/>
      <c r="I62" s="189">
        <f>I23+I26+I36</f>
        <v>3575855.35</v>
      </c>
      <c r="J62" s="189"/>
      <c r="K62" s="189"/>
      <c r="L62" s="141">
        <f t="shared" ref="L62:R62" si="2">L23+L26+L36</f>
        <v>0</v>
      </c>
      <c r="M62" s="141">
        <f t="shared" si="2"/>
        <v>1079480.3500000001</v>
      </c>
      <c r="N62" s="141">
        <f t="shared" si="2"/>
        <v>0</v>
      </c>
      <c r="O62" s="141">
        <f t="shared" si="2"/>
        <v>1079480.3500000001</v>
      </c>
      <c r="P62" s="141">
        <f t="shared" si="2"/>
        <v>1079480.3500000001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2" t="s">
        <v>111</v>
      </c>
      <c r="J64" s="172"/>
      <c r="K64" s="172"/>
      <c r="L64" s="172"/>
      <c r="M64" s="175" t="s">
        <v>112</v>
      </c>
      <c r="N64" s="175"/>
      <c r="O64" s="145"/>
      <c r="P64" s="172" t="s">
        <v>113</v>
      </c>
      <c r="Q64" s="172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4" t="s">
        <v>115</v>
      </c>
      <c r="J65" s="174"/>
      <c r="K65" s="174"/>
      <c r="L65" s="174"/>
      <c r="M65" s="175" t="s">
        <v>116</v>
      </c>
      <c r="N65" s="175"/>
      <c r="O65" s="3" t="s">
        <v>114</v>
      </c>
      <c r="P65" s="171" t="s">
        <v>115</v>
      </c>
      <c r="Q65" s="171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2" t="s">
        <v>136</v>
      </c>
      <c r="J67" s="172"/>
      <c r="K67" s="172"/>
      <c r="L67" s="172"/>
      <c r="M67" s="173" t="s">
        <v>118</v>
      </c>
      <c r="N67" s="173"/>
      <c r="O67" s="262" t="s">
        <v>135</v>
      </c>
      <c r="P67" s="172"/>
      <c r="Q67" s="172"/>
      <c r="R67" s="172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4" t="s">
        <v>115</v>
      </c>
      <c r="J68" s="174"/>
      <c r="K68" s="174"/>
      <c r="L68" s="174"/>
      <c r="O68" s="171" t="s">
        <v>120</v>
      </c>
      <c r="P68" s="171"/>
      <c r="Q68" s="171"/>
      <c r="R68" s="171"/>
    </row>
    <row r="69" spans="2:18" s="48" customFormat="1" ht="12.75" customHeight="1">
      <c r="M69" s="175" t="s">
        <v>121</v>
      </c>
      <c r="N69" s="175"/>
      <c r="O69" s="147" t="s">
        <v>137</v>
      </c>
      <c r="P69" s="144"/>
      <c r="Q69" s="172" t="s">
        <v>138</v>
      </c>
      <c r="R69" s="172"/>
    </row>
    <row r="70" spans="2:18" s="48" customFormat="1" ht="12.75" customHeight="1">
      <c r="O70" s="3" t="s">
        <v>122</v>
      </c>
      <c r="P70" s="3" t="s">
        <v>114</v>
      </c>
      <c r="Q70" s="171" t="s">
        <v>115</v>
      </c>
      <c r="R70" s="171"/>
    </row>
    <row r="71" spans="2:18" s="48" customFormat="1" ht="12.75" customHeight="1">
      <c r="B71" s="48" t="s">
        <v>123</v>
      </c>
      <c r="C71" s="172" t="s">
        <v>140</v>
      </c>
      <c r="D71" s="172"/>
      <c r="E71" s="172"/>
      <c r="F71" s="172"/>
      <c r="G71" s="172"/>
      <c r="H71" s="172"/>
      <c r="I71" s="145"/>
      <c r="J71" s="145"/>
      <c r="K71" s="145"/>
      <c r="L71" s="172" t="s">
        <v>141</v>
      </c>
      <c r="M71" s="172"/>
      <c r="N71" s="264" t="s">
        <v>142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1" t="s">
        <v>114</v>
      </c>
      <c r="J72" s="171"/>
      <c r="K72" s="171"/>
      <c r="L72" s="171" t="s">
        <v>115</v>
      </c>
      <c r="M72" s="171"/>
      <c r="N72" s="171" t="s">
        <v>124</v>
      </c>
      <c r="O72" s="171"/>
    </row>
    <row r="73" spans="2:18" s="48" customFormat="1" ht="12.75" customHeight="1"/>
    <row r="74" spans="2:18" s="48" customFormat="1" ht="12.75" customHeight="1">
      <c r="B74" s="263" t="s">
        <v>139</v>
      </c>
      <c r="C74" s="263"/>
      <c r="D74" s="263"/>
      <c r="E74" s="263"/>
      <c r="F74" s="263"/>
      <c r="G74" s="263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1"/>
      <c r="D77" s="162"/>
      <c r="E77" s="162"/>
      <c r="F77" s="162"/>
      <c r="G77" s="162"/>
      <c r="H77" s="162"/>
      <c r="I77" s="162"/>
      <c r="J77" s="162"/>
      <c r="K77" s="163" t="s">
        <v>125</v>
      </c>
      <c r="L77" s="163"/>
      <c r="M77" s="163"/>
      <c r="N77" s="164"/>
    </row>
    <row r="78" spans="2:18" ht="3.75" hidden="1" customHeight="1" thickTop="1" thickBot="1">
      <c r="C78" s="165"/>
      <c r="D78" s="165"/>
      <c r="E78" s="165"/>
      <c r="F78" s="165"/>
      <c r="G78" s="165"/>
      <c r="H78" s="165"/>
      <c r="I78" s="165"/>
      <c r="J78" s="165"/>
      <c r="K78" s="166"/>
      <c r="L78" s="166"/>
      <c r="M78" s="166"/>
      <c r="N78" s="166"/>
    </row>
    <row r="79" spans="2:18" ht="13.5" hidden="1" customHeight="1" thickTop="1">
      <c r="C79" s="167" t="s">
        <v>126</v>
      </c>
      <c r="D79" s="168"/>
      <c r="E79" s="168"/>
      <c r="F79" s="168"/>
      <c r="G79" s="168"/>
      <c r="H79" s="168"/>
      <c r="I79" s="168"/>
      <c r="J79" s="168"/>
      <c r="K79" s="169"/>
      <c r="L79" s="169"/>
      <c r="M79" s="169"/>
      <c r="N79" s="170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'0503738'!TR_30200312267_2388287002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2024-03-20T08:12:58Z</cp:lastPrinted>
  <dcterms:created xsi:type="dcterms:W3CDTF">2024-03-07T07:59:58Z</dcterms:created>
  <dcterms:modified xsi:type="dcterms:W3CDTF">2024-03-20T08:13:05Z</dcterms:modified>
</cp:coreProperties>
</file>